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570"/>
  </bookViews>
  <sheets>
    <sheet name="จังหวัดพังงา" sheetId="13" r:id="rId1"/>
  </sheets>
  <definedNames>
    <definedName name="_xlnm.Print_Area" localSheetId="0">จังหวัดพังงา!$A$1:$P$40</definedName>
    <definedName name="_xlnm.Print_Titles" localSheetId="0">จังหวัดพังงา!$10:$12</definedName>
  </definedNames>
  <calcPr calcId="145621" calcOnSave="0"/>
</workbook>
</file>

<file path=xl/calcChain.xml><?xml version="1.0" encoding="utf-8"?>
<calcChain xmlns="http://schemas.openxmlformats.org/spreadsheetml/2006/main">
  <c r="C10" i="13" l="1"/>
  <c r="A9" i="13"/>
  <c r="A8" i="13"/>
  <c r="A7" i="13"/>
  <c r="A6" i="13"/>
  <c r="L10" i="13"/>
  <c r="P10" i="13"/>
  <c r="M10" i="13"/>
  <c r="K10" i="13"/>
  <c r="J10" i="13"/>
  <c r="A10" i="13"/>
  <c r="I10" i="13"/>
  <c r="H10" i="13"/>
  <c r="G10" i="13"/>
  <c r="F10" i="13"/>
  <c r="E10" i="13"/>
  <c r="D10" i="13"/>
  <c r="B10" i="13" l="1"/>
</calcChain>
</file>

<file path=xl/sharedStrings.xml><?xml version="1.0" encoding="utf-8"?>
<sst xmlns="http://schemas.openxmlformats.org/spreadsheetml/2006/main" count="54" uniqueCount="45">
  <si>
    <t xml:space="preserve">แบบรายงานการใช้จ่ายงบประมาณและการดำเนินโครงการ </t>
  </si>
  <si>
    <t>หน่วยงานรับผิดชอบ</t>
  </si>
  <si>
    <t xml:space="preserve">จำนวนหมู่บ้าน </t>
  </si>
  <si>
    <t xml:space="preserve">จำนวนครัวเรือน </t>
  </si>
  <si>
    <t>จำนวนประชาชน</t>
  </si>
  <si>
    <t xml:space="preserve">โครงการ </t>
  </si>
  <si>
    <t>ลักษณะโครงการ 
(ระบุหมายเลข)</t>
  </si>
  <si>
    <t>พื้นที่ดำเนินการ</t>
  </si>
  <si>
    <t>สถานะโครงการ 
(ระบุหมายเลข)</t>
  </si>
  <si>
    <t>ที่</t>
  </si>
  <si>
    <t>แหล่งของเงิน
(ระบุหมายเลข)</t>
  </si>
  <si>
    <t xml:space="preserve">เหตุผล/
ความจำเป็น </t>
  </si>
  <si>
    <t>ค่าใช้จ่ายในการสนับสนุนการดำเนินการแก้ไขปัญหาความเดือดร้อนเร่งด่วนของประชาชนในจังหวัด ประจำปีงบประมาณ พ.ศ. 2566</t>
  </si>
  <si>
    <t>Column1</t>
  </si>
  <si>
    <t>Column2</t>
  </si>
  <si>
    <t>บาท</t>
  </si>
  <si>
    <t>วงเงินงบประมาณที่ได้รับจัดสรรทั้งหมด</t>
  </si>
  <si>
    <t>ผลการเบิกจ่าย (สะสม)</t>
  </si>
  <si>
    <t>ผู้ได้รับผลประโยชน์</t>
  </si>
  <si>
    <t>ก่อหนี้ผูกพัน 
(PO เต็มวงเงิน)</t>
  </si>
  <si>
    <t>งบประมาณโครงการ
ที่ได้รับอนุมัติ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</si>
  <si>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</si>
  <si>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</si>
  <si>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</si>
  <si>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</si>
  <si>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</si>
  <si>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</si>
  <si>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</si>
  <si>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</si>
  <si>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</si>
  <si>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</si>
  <si>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</si>
  <si>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</si>
  <si>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</si>
  <si>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</si>
  <si>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 xml:space="preserve"> -</t>
  </si>
  <si>
    <t>อำเภอกะปง</t>
  </si>
  <si>
    <t>ติดตั้งแสงสว่างถนนทางเข้าโรงเรียนเยาววิทย์ จังหวัดพังงา หมู่ที่ 1 ตำบลเหมาะ อำเภอกะปง จังหวัดพังงา</t>
  </si>
  <si>
    <t>หมู่ที่ 1 ตำบลเหมาะ อำเภอกะปง จ.พังงา</t>
  </si>
  <si>
    <t>เนื่องด้วยประชาชน บุคลากรทางการศึกษา และนักเรียนประสบปัญหาเรื่องไฟฟ้าส่องสว่างทางถนน ซึ่งเป็นถนนที่ใช้สัญจรไปมา และปัจจุบันยังไม่มีไฟฟ้าส่องสว่างบนถนนสายดังกล่าว ทำให้ประชาชน</t>
  </si>
  <si>
    <t>ข้อมูล ณ วันที่ .........</t>
  </si>
  <si>
    <t>เดือน ..................... พ.ศ. 2566</t>
  </si>
  <si>
    <t>หน่วยงาน..............................................................</t>
  </si>
  <si>
    <t>ผลการดำเนินงาน (ระบุขั้นตอนดำเนินงานปัจจุบัน)</t>
  </si>
  <si>
    <t xml:space="preserve">เงินเหลือจ่ายส่งคืน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</si>
</sst>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20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/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indent="2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indent="5"/>
      <protection locked="0"/>
    </xf>
    <xf numFmtId="0" fontId="8" fillId="0" borderId="0" xfId="0" applyFont="1" applyAlignme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43" fontId="8" fillId="0" borderId="0" xfId="1" applyFont="1" applyBorder="1" applyAlignment="1" applyProtection="1">
      <alignment horizontal="center" vertical="center"/>
      <protection locked="0"/>
    </xf>
    <xf numFmtId="3" fontId="8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3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5" fillId="0" borderId="4" xfId="0" applyFont="1" applyBorder="1" applyAlignment="1">
      <alignment vertical="top" wrapText="1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43" fontId="6" fillId="0" borderId="1" xfId="1" applyFont="1" applyBorder="1" applyAlignment="1" applyProtection="1">
      <alignment horizontal="center" vertical="top"/>
      <protection locked="0"/>
    </xf>
    <xf numFmtId="43" fontId="7" fillId="0" borderId="1" xfId="1" applyFont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1439334</xdr:colOff>
      <xdr:row>15</xdr:row>
      <xdr:rowOff>1299</xdr:rowOff>
    </xdr:from>
    <xdr:to>
      <xdr:col>12</xdr:col>
      <xdr:colOff>428080</xdr:colOff>
      <xdr:row>23</xdr:row>
      <xdr:rowOff>179917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192001" y="23326966"/>
          <a:ext cx="4936579" cy="2633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800" b="1">
              <a:latin typeface="TH SarabunPSK" pitchFamily="34" charset="-34"/>
              <a:cs typeface="TH SarabunPSK" pitchFamily="34" charset="-34"/>
            </a:rPr>
            <a:t>ลงชื่อ </a:t>
          </a:r>
          <a:r>
            <a:rPr lang="th-TH" sz="1800" b="1" baseline="0">
              <a:latin typeface="TH SarabunPSK" pitchFamily="34" charset="-34"/>
              <a:cs typeface="TH SarabunPSK" pitchFamily="34" charset="-34"/>
            </a:rPr>
            <a:t>        </a:t>
          </a:r>
          <a:r>
            <a:rPr lang="en-US" sz="1800" b="1" baseline="0">
              <a:latin typeface="TH SarabunPSK" pitchFamily="34" charset="-34"/>
              <a:cs typeface="TH SarabunPSK" pitchFamily="34" charset="-34"/>
            </a:rPr>
            <a:t>                               </a:t>
          </a:r>
          <a:r>
            <a:rPr lang="th-TH" sz="1800" b="1">
              <a:latin typeface="TH SarabunPSK" pitchFamily="34" charset="-34"/>
              <a:cs typeface="TH SarabunPSK" pitchFamily="34" charset="-34"/>
            </a:rPr>
            <a:t>ผู้รายงาน</a:t>
          </a:r>
        </a:p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>
              <a:latin typeface="TH SarabunPSK" pitchFamily="34" charset="-34"/>
              <a:cs typeface="TH SarabunPSK" pitchFamily="34" charset="-34"/>
            </a:rPr>
            <a:t>(..............................................)</a:t>
          </a:r>
        </a:p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>
              <a:latin typeface="TH SarabunPSK" pitchFamily="34" charset="-34"/>
              <a:cs typeface="TH SarabunPSK" pitchFamily="34" charset="-34"/>
            </a:rPr>
            <a:t>ตำแหน่ง</a:t>
          </a:r>
          <a:r>
            <a:rPr lang="th-TH" sz="1800" b="1" baseline="0">
              <a:latin typeface="TH SarabunPSK" pitchFamily="34" charset="-34"/>
              <a:cs typeface="TH SarabunPSK" pitchFamily="34" charset="-34"/>
            </a:rPr>
            <a:t> ...............................................................</a:t>
          </a:r>
        </a:p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 baseline="0">
              <a:latin typeface="TH SarabunPSK" pitchFamily="34" charset="-34"/>
              <a:cs typeface="TH SarabunPSK" pitchFamily="34" charset="-34"/>
            </a:rPr>
            <a:t>โทร. ........................................................................</a:t>
          </a:r>
          <a:endParaRPr lang="th-TH" sz="18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2" name="Table2" displayName="Table2" ref="A13:P15" totalsRowShown="0" headerRowDxfId="19" dataDxfId="17" headerRowBorderDxfId="18" tableBorderDxfId="16">
  <autoFilter ref="A13:P15"/>
  <sortState ref="A14:P20">
    <sortCondition ref="A13:A20"/>
  </sortState>
  <tableColumns count="16">
    <tableColumn id="1" name="Column1" dataDxfId="15"/>
    <tableColumn id="2" name="Column2" dataDxfId="14"/>
    <tableColumn id="4" name="Column3" dataDxfId="13"/>
    <tableColumn id="5" name="Column4" dataDxfId="12"/>
    <tableColumn id="6" name="Column5" dataDxfId="11"/>
    <tableColumn id="7" name="Column6" dataDxfId="10"/>
    <tableColumn id="8" name="Column7" dataDxfId="9"/>
    <tableColumn id="9" name="Column8" dataDxfId="8"/>
    <tableColumn id="10" name="Column9" dataDxfId="7"/>
    <tableColumn id="3" name="Column10" dataDxfId="6"/>
    <tableColumn id="11" name="Column11" dataDxfId="5"/>
    <tableColumn id="12" name="Column12" dataDxfId="4"/>
    <tableColumn id="13" name="Column13" dataDxfId="3"/>
    <tableColumn id="14" name="Column14" dataDxfId="2"/>
    <tableColumn id="15" name="Column15" dataDxfId="1"/>
    <tableColumn id="16" name="Column1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R83"/>
  <sheetViews>
    <sheetView tabSelected="1" view="pageLayout" topLeftCell="A17" zoomScale="80" zoomScaleNormal="55" zoomScaleSheetLayoutView="100" zoomScalePageLayoutView="80" workbookViewId="0">
      <selection activeCell="L14" sqref="L14"/>
    </sheetView>
  </sheetViews>
  <sheetFormatPr defaultColWidth="9" defaultRowHeight="20.25"/>
  <cols>
    <col min="1" max="1" width="6.75" style="1" customWidth="1"/>
    <col min="2" max="2" width="26.25" style="2" customWidth="1"/>
    <col min="3" max="3" width="19.625" style="2" customWidth="1"/>
    <col min="4" max="4" width="17.125" style="2" customWidth="1"/>
    <col min="5" max="5" width="18.125" style="2" customWidth="1"/>
    <col min="6" max="6" width="15.75" style="2" customWidth="1"/>
    <col min="7" max="7" width="19.25" style="2" customWidth="1"/>
    <col min="8" max="8" width="18.125" style="2" customWidth="1"/>
    <col min="9" max="9" width="23.75" style="2" customWidth="1"/>
    <col min="10" max="10" width="18" style="2" customWidth="1"/>
    <col min="11" max="11" width="19.75" style="2" customWidth="1"/>
    <col min="12" max="12" width="16.5" style="2" customWidth="1"/>
    <col min="13" max="13" width="16.625" style="2" customWidth="1"/>
    <col min="14" max="14" width="15.75" style="2" customWidth="1"/>
    <col min="15" max="15" width="16" style="2" customWidth="1"/>
    <col min="16" max="16" width="36" style="2" customWidth="1"/>
    <col min="17" max="16384" width="9" style="2"/>
  </cols>
  <sheetData>
    <row r="1" spans="1:18" s="3" customFormat="1" ht="48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8" s="3" customFormat="1" ht="48.75" customHeight="1">
      <c r="A2" s="49" t="s">
        <v>12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8" s="3" customFormat="1" ht="48.75" customHeight="1">
      <c r="A3" s="50" t="s">
        <v>42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8" s="4" customFormat="1" ht="36" customHeight="1">
      <c r="A4" s="17"/>
      <c r="B4" s="18"/>
      <c r="C4" s="18"/>
      <c r="D4" s="18"/>
      <c r="E4" s="18"/>
      <c r="F4" s="18"/>
      <c r="G4" s="18"/>
      <c r="H4" s="18"/>
      <c r="I4" s="18"/>
      <c r="J4" s="18"/>
      <c r="K4" s="19"/>
      <c r="L4" s="19"/>
      <c r="M4" s="20"/>
      <c r="N4" s="20"/>
      <c r="O4" s="18" t="s">
        <v>40</v>
      </c>
      <c r="P4" s="21" t="s">
        <v>41</v>
      </c>
    </row>
    <row r="5" spans="1:18" s="3" customFormat="1" ht="48.75" customHeight="1">
      <c r="A5" s="22" t="s">
        <v>16</v>
      </c>
      <c r="B5" s="22"/>
      <c r="C5" s="22"/>
      <c r="D5" s="23"/>
      <c r="E5" s="24"/>
      <c r="F5" s="16" t="s">
        <v>15</v>
      </c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8" s="3" customFormat="1" ht="107.25" customHeight="1">
      <c r="A6" s="25" t="str">
        <f>"- วงเงินงบประมาณที่ได้รับจัดสรรตามขนาดจังหวัด"</f>
        <v>- วงเงินงบประมาณที่ได้รับจัดสรรตามขนาดจังหวัด</v>
      </c>
      <c r="B6" s="25"/>
      <c r="C6" s="25"/>
      <c r="D6" s="23"/>
      <c r="E6" s="26"/>
      <c r="F6" s="16" t="s">
        <v>15</v>
      </c>
      <c r="G6" s="27"/>
      <c r="H6" s="16" t="s">
        <v>15</v>
      </c>
      <c r="I6" s="16"/>
      <c r="J6" s="16"/>
      <c r="K6" s="16"/>
      <c r="L6" s="16"/>
      <c r="M6" s="16"/>
      <c r="N6" s="16"/>
      <c r="O6" s="16"/>
      <c r="P6" s="16"/>
    </row>
    <row r="7" spans="1:18" s="3" customFormat="1" ht="48.75" customHeight="1">
      <c r="A7" s="22" t="str">
        <f>"- วงเงินงบประมาณกรอบ ปมท."</f>
        <v>- วงเงินงบประมาณกรอบ ปมท.</v>
      </c>
      <c r="B7" s="22"/>
      <c r="C7" s="22"/>
      <c r="D7" s="23"/>
      <c r="E7" s="16" t="s">
        <v>35</v>
      </c>
      <c r="F7" s="16" t="s">
        <v>15</v>
      </c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8" s="3" customFormat="1" ht="48.75" customHeight="1">
      <c r="A8" s="22" t="str">
        <f>"- วงเงินงบประมาณกรอบ รอง ปมท."</f>
        <v>- วงเงินงบประมาณกรอบ รอง ปมท.</v>
      </c>
      <c r="B8" s="22"/>
      <c r="C8" s="22"/>
      <c r="D8" s="23"/>
      <c r="E8" s="16" t="s">
        <v>35</v>
      </c>
      <c r="F8" s="16" t="s">
        <v>15</v>
      </c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s="3" customFormat="1" ht="48.75" customHeight="1">
      <c r="A9" s="28" t="str">
        <f>"- วงเงินงบประมาณกรอบ ผต.มท."</f>
        <v>- วงเงินงบประมาณกรอบ ผต.มท.</v>
      </c>
      <c r="B9" s="28"/>
      <c r="C9" s="28"/>
      <c r="D9" s="23"/>
      <c r="E9" s="16" t="s">
        <v>35</v>
      </c>
      <c r="F9" s="16" t="s">
        <v>15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8" s="4" customFormat="1" ht="24">
      <c r="A10" s="29" t="str">
        <f>"(1)"</f>
        <v>(1)</v>
      </c>
      <c r="B10" s="29" t="str">
        <f>"(2)"</f>
        <v>(2)</v>
      </c>
      <c r="C10" s="29" t="str">
        <f>"(3)"</f>
        <v>(3)</v>
      </c>
      <c r="D10" s="29" t="str">
        <f>"(4)"</f>
        <v>(4)</v>
      </c>
      <c r="E10" s="29" t="str">
        <f>"(5)"</f>
        <v>(5)</v>
      </c>
      <c r="F10" s="29" t="str">
        <f>"(6)"</f>
        <v>(6)</v>
      </c>
      <c r="G10" s="29" t="str">
        <f>"(7)"</f>
        <v>(7)</v>
      </c>
      <c r="H10" s="29" t="str">
        <f>"(8)"</f>
        <v>(8)</v>
      </c>
      <c r="I10" s="29" t="str">
        <f>"(9)"</f>
        <v>(9)</v>
      </c>
      <c r="J10" s="29" t="str">
        <f>"(10)"</f>
        <v>(10)</v>
      </c>
      <c r="K10" s="29" t="str">
        <f>"(11)"</f>
        <v>(11)</v>
      </c>
      <c r="L10" s="29" t="str">
        <f>"(12)"</f>
        <v>(12)</v>
      </c>
      <c r="M10" s="52" t="str">
        <f>"(13)"</f>
        <v>(13)</v>
      </c>
      <c r="N10" s="52"/>
      <c r="O10" s="52"/>
      <c r="P10" s="29" t="str">
        <f>"(14)"</f>
        <v>(14)</v>
      </c>
    </row>
    <row r="11" spans="1:18" s="7" customFormat="1" ht="23.65" customHeight="1">
      <c r="A11" s="51" t="s">
        <v>9</v>
      </c>
      <c r="B11" s="46" t="s">
        <v>5</v>
      </c>
      <c r="C11" s="46" t="s">
        <v>10</v>
      </c>
      <c r="D11" s="46" t="s">
        <v>6</v>
      </c>
      <c r="E11" s="46" t="s">
        <v>11</v>
      </c>
      <c r="F11" s="46" t="s">
        <v>7</v>
      </c>
      <c r="G11" s="46" t="s">
        <v>1</v>
      </c>
      <c r="H11" s="46" t="s">
        <v>8</v>
      </c>
      <c r="I11" s="46" t="s">
        <v>20</v>
      </c>
      <c r="J11" s="46" t="s">
        <v>19</v>
      </c>
      <c r="K11" s="46" t="s">
        <v>17</v>
      </c>
      <c r="L11" s="46" t="s">
        <v>44</v>
      </c>
      <c r="M11" s="53" t="s">
        <v>18</v>
      </c>
      <c r="N11" s="47"/>
      <c r="O11" s="47"/>
      <c r="P11" s="46" t="s">
        <v>43</v>
      </c>
    </row>
    <row r="12" spans="1:18" s="7" customFormat="1" ht="72.75" customHeight="1">
      <c r="A12" s="4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30" t="s">
        <v>2</v>
      </c>
      <c r="N12" s="30" t="s">
        <v>3</v>
      </c>
      <c r="O12" s="30" t="s">
        <v>4</v>
      </c>
      <c r="P12" s="48"/>
    </row>
    <row r="13" spans="1:18" s="5" customFormat="1" ht="24" hidden="1">
      <c r="A13" s="31" t="s">
        <v>13</v>
      </c>
      <c r="B13" s="32" t="s">
        <v>14</v>
      </c>
      <c r="C13" s="32" t="s">
        <v>21</v>
      </c>
      <c r="D13" s="32" t="s">
        <v>22</v>
      </c>
      <c r="E13" s="32" t="s">
        <v>23</v>
      </c>
      <c r="F13" s="32" t="s">
        <v>24</v>
      </c>
      <c r="G13" s="32" t="s">
        <v>25</v>
      </c>
      <c r="H13" s="32" t="s">
        <v>26</v>
      </c>
      <c r="I13" s="32" t="s">
        <v>27</v>
      </c>
      <c r="J13" s="32" t="s">
        <v>28</v>
      </c>
      <c r="K13" s="32" t="s">
        <v>29</v>
      </c>
      <c r="L13" s="32" t="s">
        <v>30</v>
      </c>
      <c r="M13" s="33" t="s">
        <v>31</v>
      </c>
      <c r="N13" s="33" t="s">
        <v>32</v>
      </c>
      <c r="O13" s="33" t="s">
        <v>33</v>
      </c>
      <c r="P13" s="33" t="s">
        <v>34</v>
      </c>
    </row>
    <row r="14" spans="1:18" s="6" customFormat="1" ht="77.25" customHeight="1">
      <c r="A14" s="34"/>
      <c r="B14" s="45"/>
      <c r="C14" s="34"/>
      <c r="D14" s="35"/>
      <c r="E14" s="35"/>
      <c r="F14" s="35"/>
      <c r="G14" s="35"/>
      <c r="H14" s="35"/>
      <c r="I14" s="36">
        <v>875000</v>
      </c>
      <c r="J14" s="36"/>
      <c r="K14" s="36"/>
      <c r="L14" s="36"/>
      <c r="M14" s="35"/>
      <c r="N14" s="35"/>
      <c r="O14" s="35"/>
      <c r="P14" s="37"/>
      <c r="Q14" s="8"/>
      <c r="R14" s="8"/>
    </row>
    <row r="15" spans="1:18" s="6" customFormat="1" ht="333" customHeight="1">
      <c r="A15" s="41">
        <v>1</v>
      </c>
      <c r="B15" s="40" t="s">
        <v>37</v>
      </c>
      <c r="C15" s="41">
        <v>1</v>
      </c>
      <c r="D15" s="41">
        <v>2</v>
      </c>
      <c r="E15" s="42" t="s">
        <v>39</v>
      </c>
      <c r="F15" s="42" t="s">
        <v>38</v>
      </c>
      <c r="G15" s="41" t="s">
        <v>36</v>
      </c>
      <c r="H15" s="41">
        <v>2</v>
      </c>
      <c r="I15" s="43">
        <v>191500</v>
      </c>
      <c r="J15" s="43">
        <v>191500</v>
      </c>
      <c r="K15" s="44" t="s">
        <v>35</v>
      </c>
      <c r="L15" s="44" t="s">
        <v>35</v>
      </c>
      <c r="M15" s="41">
        <v>1</v>
      </c>
      <c r="N15" s="41">
        <v>25</v>
      </c>
      <c r="O15" s="41">
        <v>190</v>
      </c>
      <c r="P15" s="42"/>
    </row>
    <row r="16" spans="1:18" s="6" customFormat="1" ht="145.5" customHeight="1">
      <c r="A16" s="14"/>
      <c r="B16" s="11"/>
      <c r="C16" s="11"/>
      <c r="D16" s="12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s="6" customFormat="1" ht="36" customHeight="1">
      <c r="A17" s="14"/>
      <c r="B17" s="11"/>
      <c r="C17" s="11"/>
      <c r="D17" s="12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s="6" customFormat="1" ht="42.75" customHeight="1">
      <c r="A18" s="10"/>
      <c r="B18" s="11"/>
      <c r="C18" s="11"/>
      <c r="D18" s="1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24">
      <c r="A19" s="14"/>
      <c r="B19" s="12"/>
      <c r="C19" s="12"/>
      <c r="D19" s="1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4">
      <c r="A20" s="14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4">
      <c r="A21" s="14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24">
      <c r="A22" s="14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24">
      <c r="A23" s="1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24">
      <c r="A24" s="14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ht="24">
      <c r="A25" s="14"/>
      <c r="B25" s="13"/>
      <c r="C25" s="1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24">
      <c r="A26" s="14"/>
      <c r="B26" s="13"/>
      <c r="C26" s="1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24">
      <c r="A27" s="14"/>
      <c r="B27" s="13"/>
      <c r="C27" s="1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24">
      <c r="A28" s="14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24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ht="24">
      <c r="A30" s="10"/>
      <c r="B30" s="3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24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ht="24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ht="24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24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24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24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24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24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24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24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24">
      <c r="A41" s="3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24">
      <c r="A42" s="3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24">
      <c r="A43" s="3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24">
      <c r="A44" s="3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24">
      <c r="A45" s="3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24">
      <c r="A46" s="3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24">
      <c r="A47" s="3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24">
      <c r="A48" s="3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24">
      <c r="A49" s="3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24">
      <c r="A50" s="3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24">
      <c r="A51" s="3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24">
      <c r="A52" s="3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24">
      <c r="A53" s="3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24">
      <c r="A54" s="3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24">
      <c r="A55" s="3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24">
      <c r="A56" s="3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24">
      <c r="A57" s="3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24">
      <c r="A58" s="3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24">
      <c r="A59" s="3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24">
      <c r="A60" s="3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24">
      <c r="A61" s="3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ht="24">
      <c r="A62" s="3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 ht="24">
      <c r="A63" s="3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 ht="24">
      <c r="A64" s="3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ht="24">
      <c r="A65" s="3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1:16" ht="24">
      <c r="A66" s="3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 ht="24">
      <c r="A67" s="3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ht="24">
      <c r="A68" s="3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ht="24">
      <c r="A69" s="3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 ht="24">
      <c r="A70" s="3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ht="24">
      <c r="A71" s="3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ht="24">
      <c r="A72" s="3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 ht="24">
      <c r="A73" s="3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1:16" ht="24">
      <c r="A74" s="3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1:16" ht="24">
      <c r="A75" s="3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1:16" ht="24">
      <c r="A76" s="3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1:16" ht="24">
      <c r="A77" s="3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1:16" ht="24">
      <c r="A78" s="3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1:16" ht="24">
      <c r="A79" s="3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16" ht="24">
      <c r="A80" s="3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1:16" ht="24">
      <c r="A81" s="3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1:16" ht="24">
      <c r="A82" s="3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1:16" ht="24">
      <c r="A83" s="3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</sheetData>
  <sheetProtection formatCells="0" formatColumns="0" formatRows="0" insertColumns="0" insertRows="0" sort="0" autoFilter="0"/>
  <mergeCells count="17">
    <mergeCell ref="J11:J12"/>
    <mergeCell ref="G11:G12"/>
    <mergeCell ref="P11:P12"/>
    <mergeCell ref="A2:P2"/>
    <mergeCell ref="A3:P3"/>
    <mergeCell ref="K11:K12"/>
    <mergeCell ref="B11:B12"/>
    <mergeCell ref="C11:C12"/>
    <mergeCell ref="D11:D12"/>
    <mergeCell ref="E11:E12"/>
    <mergeCell ref="F11:F12"/>
    <mergeCell ref="A11:A12"/>
    <mergeCell ref="M10:O10"/>
    <mergeCell ref="M11:O11"/>
    <mergeCell ref="H11:H12"/>
    <mergeCell ref="I11:I12"/>
    <mergeCell ref="L11:L12"/>
  </mergeCells>
  <phoneticPr fontId="4" type="noConversion"/>
  <pageMargins left="0.19685039370078741" right="0.11811023622047245" top="0.35433070866141736" bottom="0.15748031496062992" header="0.31496062992125984" footer="0.31496062992125984"/>
  <pageSetup paperSize="9" scale="44" fitToHeight="0" orientation="landscape" r:id="rId1"/>
  <ignoredErrors>
    <ignoredError sqref="A6:A9" unlockedFormula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จังหวัดพังงา</vt:lpstr>
      <vt:lpstr>จังหวัดพังงา!Print_Area</vt:lpstr>
      <vt:lpstr>จังหวัดพังงา!Print_Titles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2023-06-20T11:01:03Z</cp:lastPrinted>
  <dcterms:created xsi:type="dcterms:W3CDTF">2017-06-14T07:07:13Z</dcterms:created>
  <dcterms:modified xsi:type="dcterms:W3CDTF">2023-06-20T11:02:39Z</dcterms:modified>
</cp:coreProperties>
</file>